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95" windowHeight="11640" activeTab="1"/>
  </bookViews>
  <sheets>
    <sheet name="Chart1" sheetId="1" r:id="rId1"/>
    <sheet name="Sheet1" sheetId="2" r:id="rId2"/>
  </sheets>
  <definedNames/>
  <calcPr fullCalcOnLoad="1"/>
</workbook>
</file>

<file path=xl/comments2.xml><?xml version="1.0" encoding="utf-8"?>
<comments xmlns="http://schemas.openxmlformats.org/spreadsheetml/2006/main">
  <authors>
    <author>Nguyen Thanh Ha</author>
  </authors>
  <commentList>
    <comment ref="B27" authorId="0">
      <text>
        <r>
          <rPr>
            <b/>
            <sz val="8"/>
            <rFont val="Tahoma"/>
            <family val="0"/>
          </rPr>
          <t>Nguyen Thanh Ha:</t>
        </r>
        <r>
          <rPr>
            <sz val="8"/>
            <rFont val="Tahoma"/>
            <family val="0"/>
          </rPr>
          <t xml:space="preserve">
</t>
        </r>
      </text>
    </comment>
  </commentList>
</comments>
</file>

<file path=xl/sharedStrings.xml><?xml version="1.0" encoding="utf-8"?>
<sst xmlns="http://schemas.openxmlformats.org/spreadsheetml/2006/main" count="74" uniqueCount="73">
  <si>
    <t>BẢNG KÊ CHI TIẾT LOẠI HỒ SƠ - THỦ TỤC HÀNH CHÍNH</t>
  </si>
  <si>
    <t>STT</t>
  </si>
  <si>
    <t>I</t>
  </si>
  <si>
    <t>II</t>
  </si>
  <si>
    <t>III</t>
  </si>
  <si>
    <t>IV</t>
  </si>
  <si>
    <t>V</t>
  </si>
  <si>
    <t>TIẾP 
NHẬN</t>
  </si>
  <si>
    <t>KẾT QUẢ</t>
  </si>
  <si>
    <t>CHƯA
 NHẬN</t>
  </si>
  <si>
    <t>CHƯA
 ĐẾN HẸN</t>
  </si>
  <si>
    <t>TRỄ 
HẸN</t>
  </si>
  <si>
    <t>HỒ SƠ
 TRẢ LẠI</t>
  </si>
  <si>
    <t>CỘNG</t>
  </si>
  <si>
    <t>ĐÃ 
TRẢ</t>
  </si>
  <si>
    <t>LOẠI HỒ SƠ - THỦ TỤC HÀNH CHÍNH</t>
  </si>
  <si>
    <t>GIÁO DỤC VÀ ĐÀO TẠO</t>
  </si>
  <si>
    <t>ĐẤT ĐAI</t>
  </si>
  <si>
    <t>VI</t>
  </si>
  <si>
    <t>VII</t>
  </si>
  <si>
    <t>Cấp giấy phép xây dựng nhà ở</t>
  </si>
  <si>
    <t>Thẩm định, phê duyệt báo cáo Kinh tế - kỹ thuật</t>
  </si>
  <si>
    <t>Thẩm tra, phê duyệt hồ sơ quyết toán vốn đầu tư</t>
  </si>
  <si>
    <t>TÀI CHÍNH - KẾ HOẠCH</t>
  </si>
  <si>
    <t>Thẩm định, phê duyệt kế hoạch lựa chọn nhà thầu</t>
  </si>
  <si>
    <t>KINH TẾ VÀ HẠ TẦNG</t>
  </si>
  <si>
    <t>VĂN HÓA - THÔNG TIN</t>
  </si>
  <si>
    <t>PHÁT TRIỂN CCN-TM&amp;DV</t>
  </si>
  <si>
    <t>LAO ĐỘNG - THƯƠNG BINH VÀ XÃ HỘI</t>
  </si>
  <si>
    <t>VIII</t>
  </si>
  <si>
    <t>IX</t>
  </si>
  <si>
    <t>X</t>
  </si>
  <si>
    <t>Y TẾ</t>
  </si>
  <si>
    <t>XI</t>
  </si>
  <si>
    <t>TƯ PHÁP</t>
  </si>
  <si>
    <t>XII</t>
  </si>
  <si>
    <t>NỘI VỤ</t>
  </si>
  <si>
    <t>NÔNG NGHIỆP VÀ PTNT</t>
  </si>
  <si>
    <t>TÀI NGUYÊN VÀ MÔI TRƯỜNG</t>
  </si>
  <si>
    <t>Chứng thực bản sao từ bản chính giấy tờ, văn bản
 do cơ quan, tổ chức có thẩm quyền của Việt Nam cấp hoặc chứng nhận.</t>
  </si>
  <si>
    <t>Chứng thực chữ ký người dịch mà người dịch 
không phải là cộng tác viên dịch thuật của Phòng Tư pháp</t>
  </si>
  <si>
    <t>Chứng thực chữ ký trong các giấy tờ, văn bản
 (áp dụng cho cả trường hợp chứng thực điểm chỉ và trường hợp người yêu cầu chứng thực không ký, không điểm chỉ được)</t>
  </si>
  <si>
    <t>Chứng thực hợp đồng, giao dịch liên quan
 đến tài sản là động sản</t>
  </si>
  <si>
    <t>Đăng ký thay đổi, cải chính hộ tịch có yếu tố nước ngoài; thay đổi, cải chính hộ tịch cho công dân Việt Nam từ đủ 14 tuổi trở lên cư trú trong nước.</t>
  </si>
  <si>
    <t>Cấp giấy chứng nhận đăng ký kinh doanh hộ cá thể</t>
  </si>
  <si>
    <t>Cấp lại giấy chứng nhận đăng ký kinh doanh hộ cá thể</t>
  </si>
  <si>
    <t>Tách thửa hoặc hợp thửa đất</t>
  </si>
  <si>
    <t>Đính chính Giấy chứng nhận đã cấp</t>
  </si>
  <si>
    <t>Cấp đổi Giấy chứng nhận quyền sử dụng đất, quyền sở
 hữu nhà ở và tài sản khác gắn liền với đất.</t>
  </si>
  <si>
    <t>Xác nhận tiếp tục sử dụng đất nông nghiệp của hộ 
gia đình, cá nhân khi hết hạn sử dụng đất đối với trường hợp có nhu cầu</t>
  </si>
  <si>
    <t>Cấp lại Giấy chứng nhận do bị mất hoặc cấp lại trang bổ
 sung do bị mất</t>
  </si>
  <si>
    <t>Đăng ký biến động QSD đất, quyền sở hữu tài sản gắn liền với đất trong các trường hợp chuyển nhượng, cho thuê, cho thuê lại, thừa kế, tặng cho, góp vốn bằng quyền sử dụng đất, quyền sở hữu tài sản gắn liền với đất; chuyển quyền sử dụng đất, quyền sở hữu tài sản gắn liền với đất của vợ hoặc chồng thành của chung vợ và chồng</t>
  </si>
  <si>
    <t>Xóa, Đăng ký thế chấp QSD đất và tài sản gắn liền 
trên đất</t>
  </si>
  <si>
    <t>Hỗ trợ chi phí mai táng cho đối tượng bảo trợ xã hội được trợ giúp xã hội thường xuyên tại cộng đồng</t>
  </si>
  <si>
    <t>Đăng ký cấp Giấy chứng nhận quyền sử dụng
 đất, quyền sở hữu nhà ở và tài sản khác gắn liền với đất lần đầu và cấp mới</t>
  </si>
  <si>
    <t>Cấp giấy chứng nhận đăng ký kinh doanh Hợp tác xã</t>
  </si>
  <si>
    <t>Thành lập nhà trường, nhà trẻ tư thục</t>
  </si>
  <si>
    <t>VP HĐND - UBND HUYỆN ĐẠI LỘC                            CỘNG HÒA XÃ HỘI CHỦ NGHĨA VIỆT NAM</t>
  </si>
  <si>
    <t>Thực hiện, điều chỉnh, thôi hưởng trợ cấp xã hội
 hằng tháng cho đối tượng bảo trợ xã hội (bao gồm cả người khuyết tật; người khuyết tật mang thai, nuôi con dưới 36 tháng tuổi</t>
  </si>
  <si>
    <t>Gửi tháng lương, bảng lương, định mức lao động của doanh nghiệp</t>
  </si>
  <si>
    <t>Chuyển mục đích có xin phép và không xin phép</t>
  </si>
  <si>
    <t>Thẩm định, phê duyệt nhiệm vụ và dự toán chi phí</t>
  </si>
  <si>
    <t>Hỗ trợ kinh phí chăm sóc, nuôi dưỡng đối tượng bảo trợ xã hội (bao gồm cả người khuyết tật đặc biệt nặng)</t>
  </si>
  <si>
    <t>Thẩm định, phê duyệt báo cáo Kinh tế - kỹ thuật
 kiến cố hóa mặt đường</t>
  </si>
  <si>
    <t>Người lập bảng</t>
  </si>
  <si>
    <t>Trần Thị Thanh Vân</t>
  </si>
  <si>
    <t>Cấp giấy xác nhận kiến thức ATTP đối với cá nhân</t>
  </si>
  <si>
    <t xml:space="preserve">  BỘ PHẬN TN&amp;TKQ TTHC                                           Độc lập - Tự do - Hạnh phúc</t>
  </si>
  <si>
    <t>Cấp giấy xác nhận kiến thức ATTP
 đối với cá nhân</t>
  </si>
  <si>
    <t>Xác nhận đăng ký Kế hoạch Bảo vệ môi trường</t>
  </si>
  <si>
    <t>ĐÃ TIẾP NHẬN VÀ TRẢ KẾT QUẢ THÁNG 7 NĂM 2018</t>
  </si>
  <si>
    <t>Thẩm định, phê duyệt thiết kế - dự toán kiên cố hóa kênh mương loại 3</t>
  </si>
  <si>
    <r>
      <t xml:space="preserve">          * </t>
    </r>
    <r>
      <rPr>
        <b/>
        <sz val="14"/>
        <rFont val="Times New Roman"/>
        <family val="1"/>
      </rPr>
      <t>Hồ sơ nhận tháng 7 năm 2018</t>
    </r>
    <r>
      <rPr>
        <sz val="14"/>
        <rFont val="Times New Roman"/>
        <family val="1"/>
      </rPr>
      <t xml:space="preserve">: </t>
    </r>
    <r>
      <rPr>
        <b/>
        <sz val="14"/>
        <rFont val="Times New Roman"/>
        <family val="1"/>
      </rPr>
      <t>1113</t>
    </r>
    <r>
      <rPr>
        <sz val="14"/>
        <rFont val="Times New Roman"/>
        <family val="1"/>
      </rPr>
      <t xml:space="preserve"> hồ sơ, trong đó:
             - Đã trả kết quả: </t>
    </r>
    <r>
      <rPr>
        <b/>
        <sz val="14"/>
        <rFont val="Times New Roman"/>
        <family val="1"/>
      </rPr>
      <t>793</t>
    </r>
    <r>
      <rPr>
        <sz val="14"/>
        <rFont val="Times New Roman"/>
        <family val="1"/>
      </rPr>
      <t xml:space="preserve"> hồ sơ.
             - Hồ sơ chưa đến hẹn: </t>
    </r>
    <r>
      <rPr>
        <b/>
        <sz val="14"/>
        <rFont val="Times New Roman"/>
        <family val="1"/>
      </rPr>
      <t>320</t>
    </r>
    <r>
      <rPr>
        <sz val="14"/>
        <rFont val="Times New Roman"/>
        <family val="1"/>
      </rPr>
      <t xml:space="preserve"> hồ sơ.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</si>
</sst>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2">
    <font>
      <sz val="10"/>
      <name val="Arial"/>
      <family val="0"/>
    </font>
    <font>
      <sz val="14"/>
      <name val="Times New Roman"/>
      <family val="1"/>
    </font>
    <font>
      <sz val="8"/>
      <name val="Arial"/>
      <family val="0"/>
    </font>
    <font>
      <b/>
      <sz val="14"/>
      <name val="Times New Roman"/>
      <family val="1"/>
    </font>
    <font>
      <b/>
      <i/>
      <sz val="10"/>
      <name val="Times New Roman"/>
      <family val="1"/>
    </font>
    <font>
      <b/>
      <sz val="12"/>
      <name val="Times New Roman"/>
      <family val="1"/>
    </font>
    <font>
      <b/>
      <sz val="10"/>
      <name val="Times New Roman"/>
      <family val="1"/>
    </font>
    <font>
      <sz val="13"/>
      <name val="Times New Roman"/>
      <family val="1"/>
    </font>
    <font>
      <b/>
      <sz val="13"/>
      <name val="Times New Roman"/>
      <family val="1"/>
    </font>
    <font>
      <sz val="8"/>
      <name val="Tahoma"/>
      <family val="0"/>
    </font>
    <font>
      <b/>
      <sz val="8"/>
      <name val="Tahoma"/>
      <family val="0"/>
    </font>
    <font>
      <b/>
      <sz val="8"/>
      <name val="Arial"/>
      <family val="2"/>
    </font>
  </fonts>
  <fills count="2">
    <fill>
      <patternFill/>
    </fill>
    <fill>
      <patternFill patternType="gray125"/>
    </fill>
  </fills>
  <borders count="14">
    <border>
      <left/>
      <right/>
      <top/>
      <bottom/>
      <diagonal/>
    </border>
    <border>
      <left style="thin"/>
      <right style="thin"/>
      <top style="hair"/>
      <bottom style="hair"/>
    </border>
    <border>
      <left style="double"/>
      <right style="thin"/>
      <top style="hair"/>
      <bottom style="hair"/>
    </border>
    <border>
      <left style="thin"/>
      <right style="double"/>
      <top style="hair"/>
      <bottom style="hair"/>
    </border>
    <border>
      <left style="thin"/>
      <right style="thin"/>
      <top style="hair"/>
      <bottom style="double"/>
    </border>
    <border>
      <left style="thin"/>
      <right style="double"/>
      <top style="hair"/>
      <bottom style="double"/>
    </border>
    <border>
      <left style="thin"/>
      <right style="thin"/>
      <top style="double"/>
      <bottom style="dashed"/>
    </border>
    <border>
      <left style="thin"/>
      <right style="thin"/>
      <top style="dashed"/>
      <bottom style="dashed"/>
    </border>
    <border>
      <left style="thin"/>
      <right style="thin"/>
      <top style="double"/>
      <bottom style="hair"/>
    </border>
    <border>
      <left style="thin"/>
      <right style="double"/>
      <top style="double"/>
      <bottom style="hair"/>
    </border>
    <border>
      <left style="double"/>
      <right style="thin"/>
      <top style="double"/>
      <bottom style="hair"/>
    </border>
    <border>
      <left style="thin"/>
      <right style="double"/>
      <top style="double"/>
      <bottom style="dashed"/>
    </border>
    <border>
      <left style="thin"/>
      <right style="double"/>
      <top style="dashed"/>
      <bottom style="dashed"/>
    </border>
    <border>
      <left style="double"/>
      <right style="thin"/>
      <top style="hair"/>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3" fillId="0" borderId="0" xfId="0" applyFont="1" applyAlignment="1">
      <alignment/>
    </xf>
    <xf numFmtId="0" fontId="4" fillId="0" borderId="0" xfId="0" applyFont="1" applyAlignment="1">
      <alignment horizontal="center"/>
    </xf>
    <xf numFmtId="0" fontId="3" fillId="0" borderId="0" xfId="0" applyFont="1" applyAlignment="1">
      <alignment horizontal="center"/>
    </xf>
    <xf numFmtId="0" fontId="5" fillId="0" borderId="0" xfId="0" applyFont="1" applyAlignment="1">
      <alignment horizontal="center"/>
    </xf>
    <xf numFmtId="0" fontId="7" fillId="0" borderId="0" xfId="0" applyFont="1" applyAlignment="1">
      <alignment/>
    </xf>
    <xf numFmtId="0" fontId="7" fillId="0" borderId="0" xfId="0" applyFont="1" applyAlignment="1">
      <alignment horizontal="left" vertical="center"/>
    </xf>
    <xf numFmtId="0" fontId="1" fillId="0" borderId="0" xfId="0" applyFont="1" applyAlignment="1">
      <alignment horizontal="center" vertical="center"/>
    </xf>
    <xf numFmtId="0" fontId="6"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left"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wrapText="1"/>
    </xf>
    <xf numFmtId="0" fontId="3" fillId="0" borderId="0" xfId="0" applyFont="1" applyAlignment="1">
      <alignment horizontal="left" vertical="justify"/>
    </xf>
    <xf numFmtId="0" fontId="1"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 xfId="0" applyFont="1" applyBorder="1" applyAlignment="1">
      <alignment horizontal="center" vertical="center"/>
    </xf>
    <xf numFmtId="0" fontId="5" fillId="0" borderId="10"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xf>
    <xf numFmtId="0" fontId="1" fillId="0" borderId="0" xfId="0" applyFont="1" applyAlignment="1">
      <alignment horizontal="center"/>
    </xf>
    <xf numFmtId="0" fontId="3" fillId="0" borderId="0" xfId="0" applyFont="1" applyAlignment="1">
      <alignment horizontal="center"/>
    </xf>
    <xf numFmtId="0" fontId="7" fillId="0" borderId="0" xfId="0" applyFont="1" applyAlignment="1">
      <alignment horizontal="left"/>
    </xf>
    <xf numFmtId="0" fontId="3" fillId="0" borderId="0" xfId="0" applyFont="1" applyAlignment="1">
      <alignment horizontal="left" vertical="justify"/>
    </xf>
    <xf numFmtId="0" fontId="1" fillId="0" borderId="0" xfId="0" applyFont="1" applyBorder="1" applyAlignment="1">
      <alignment horizontal="justify" vertical="justify" wrapText="1"/>
    </xf>
    <xf numFmtId="0" fontId="7" fillId="0" borderId="1" xfId="0" applyFont="1" applyBorder="1" applyAlignment="1">
      <alignment/>
    </xf>
    <xf numFmtId="0" fontId="8" fillId="0" borderId="3" xfId="0" applyFont="1" applyBorder="1" applyAlignment="1">
      <alignment horizontal="center" vertical="center"/>
    </xf>
    <xf numFmtId="0" fontId="3" fillId="0" borderId="13" xfId="0" applyFont="1" applyBorder="1" applyAlignment="1">
      <alignment horizontal="center" vertical="center"/>
    </xf>
    <xf numFmtId="0" fontId="3" fillId="0" borderId="4"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barChart>
        <c:barDir val="col"/>
        <c:grouping val="clustered"/>
        <c:varyColors val="0"/>
        <c:ser>
          <c:idx val="0"/>
          <c:order val="0"/>
          <c:tx>
            <c:strRef>
              <c:f>Sheet1!#REF!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Sheet1!$I$7:$I$56</c:f>
              <c:numCache>
                <c:ptCount val="1"/>
              </c:numCache>
            </c:numRef>
          </c:cat>
          <c:val>
            <c:numRef>
              <c:f>Sheet1!#REF!</c:f>
              <c:numCache>
                <c:ptCount val="1"/>
                <c:pt idx="0">
                  <c:v>1</c:v>
                </c:pt>
              </c:numCache>
            </c:numRef>
          </c:val>
        </c:ser>
        <c:axId val="4605230"/>
        <c:axId val="41447071"/>
      </c:barChart>
      <c:catAx>
        <c:axId val="4605230"/>
        <c:scaling>
          <c:orientation val="minMax"/>
        </c:scaling>
        <c:axPos val="b"/>
        <c:delete val="0"/>
        <c:numFmt formatCode="General" sourceLinked="1"/>
        <c:majorTickMark val="out"/>
        <c:minorTickMark val="none"/>
        <c:tickLblPos val="nextTo"/>
        <c:crossAx val="41447071"/>
        <c:crosses val="autoZero"/>
        <c:auto val="1"/>
        <c:lblOffset val="100"/>
        <c:noMultiLvlLbl val="0"/>
      </c:catAx>
      <c:valAx>
        <c:axId val="41447071"/>
        <c:scaling>
          <c:orientation val="minMax"/>
        </c:scaling>
        <c:axPos val="l"/>
        <c:majorGridlines/>
        <c:delete val="0"/>
        <c:numFmt formatCode="General" sourceLinked="1"/>
        <c:majorTickMark val="out"/>
        <c:minorTickMark val="none"/>
        <c:tickLblPos val="nextTo"/>
        <c:crossAx val="460523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117"/>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2</xdr:row>
      <xdr:rowOff>0</xdr:rowOff>
    </xdr:from>
    <xdr:to>
      <xdr:col>6</xdr:col>
      <xdr:colOff>66675</xdr:colOff>
      <xdr:row>2</xdr:row>
      <xdr:rowOff>0</xdr:rowOff>
    </xdr:to>
    <xdr:sp>
      <xdr:nvSpPr>
        <xdr:cNvPr id="1" name="Line 4"/>
        <xdr:cNvSpPr>
          <a:spLocks/>
        </xdr:cNvSpPr>
      </xdr:nvSpPr>
      <xdr:spPr>
        <a:xfrm flipV="1">
          <a:off x="4200525" y="485775"/>
          <a:ext cx="1752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2</xdr:row>
      <xdr:rowOff>9525</xdr:rowOff>
    </xdr:from>
    <xdr:to>
      <xdr:col>1</xdr:col>
      <xdr:colOff>1562100</xdr:colOff>
      <xdr:row>2</xdr:row>
      <xdr:rowOff>9525</xdr:rowOff>
    </xdr:to>
    <xdr:sp>
      <xdr:nvSpPr>
        <xdr:cNvPr id="2" name="Line 6"/>
        <xdr:cNvSpPr>
          <a:spLocks/>
        </xdr:cNvSpPr>
      </xdr:nvSpPr>
      <xdr:spPr>
        <a:xfrm>
          <a:off x="571500" y="495300"/>
          <a:ext cx="1352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1"/>
  <sheetViews>
    <sheetView tabSelected="1" workbookViewId="0" topLeftCell="A1">
      <selection activeCell="J21" sqref="J21"/>
    </sheetView>
  </sheetViews>
  <sheetFormatPr defaultColWidth="9.140625" defaultRowHeight="12.75"/>
  <cols>
    <col min="1" max="1" width="5.421875" style="9" customWidth="1"/>
    <col min="2" max="2" width="54.57421875" style="1" customWidth="1"/>
    <col min="3" max="3" width="7.7109375" style="1" customWidth="1"/>
    <col min="4" max="5" width="6.28125" style="1" customWidth="1"/>
    <col min="6" max="6" width="8.00390625" style="1" customWidth="1"/>
    <col min="7" max="7" width="6.57421875" style="1" customWidth="1"/>
    <col min="8" max="8" width="7.00390625" style="1" customWidth="1"/>
    <col min="9" max="16384" width="9.140625" style="1" customWidth="1"/>
  </cols>
  <sheetData>
    <row r="1" spans="1:8" ht="18.75">
      <c r="A1" s="48" t="s">
        <v>57</v>
      </c>
      <c r="B1" s="48"/>
      <c r="C1" s="48"/>
      <c r="D1" s="48"/>
      <c r="E1" s="48"/>
      <c r="F1" s="48"/>
      <c r="G1" s="48"/>
      <c r="H1" s="48"/>
    </row>
    <row r="2" spans="1:8" ht="19.5" customHeight="1">
      <c r="A2" s="49" t="s">
        <v>67</v>
      </c>
      <c r="B2" s="49"/>
      <c r="C2" s="49"/>
      <c r="D2" s="49"/>
      <c r="E2" s="49"/>
      <c r="F2" s="49"/>
      <c r="G2" s="49"/>
      <c r="H2" s="49"/>
    </row>
    <row r="3" spans="1:8" ht="5.25" customHeight="1">
      <c r="A3" s="28"/>
      <c r="B3" s="28"/>
      <c r="C3" s="28"/>
      <c r="D3" s="28"/>
      <c r="E3" s="28"/>
      <c r="F3" s="28"/>
      <c r="G3" s="28"/>
      <c r="H3" s="28"/>
    </row>
    <row r="4" spans="1:8" ht="18.75">
      <c r="A4" s="47" t="s">
        <v>0</v>
      </c>
      <c r="B4" s="47"/>
      <c r="C4" s="47"/>
      <c r="D4" s="47"/>
      <c r="E4" s="47"/>
      <c r="F4" s="47"/>
      <c r="G4" s="47"/>
      <c r="H4" s="47"/>
    </row>
    <row r="5" spans="1:8" ht="18.75">
      <c r="A5" s="47" t="s">
        <v>70</v>
      </c>
      <c r="B5" s="47"/>
      <c r="C5" s="47"/>
      <c r="D5" s="47"/>
      <c r="E5" s="47"/>
      <c r="F5" s="47"/>
      <c r="G5" s="47"/>
      <c r="H5" s="47"/>
    </row>
    <row r="6" spans="2:8" ht="7.5" customHeight="1" thickBot="1">
      <c r="B6" s="2"/>
      <c r="C6" s="2"/>
      <c r="D6" s="2"/>
      <c r="E6" s="2"/>
      <c r="F6" s="2"/>
      <c r="G6" s="2"/>
      <c r="H6" s="2"/>
    </row>
    <row r="7" spans="1:9" s="6" customFormat="1" ht="21" customHeight="1" thickBot="1" thickTop="1">
      <c r="A7" s="40" t="s">
        <v>1</v>
      </c>
      <c r="B7" s="42" t="s">
        <v>15</v>
      </c>
      <c r="C7" s="36" t="s">
        <v>7</v>
      </c>
      <c r="D7" s="42" t="s">
        <v>8</v>
      </c>
      <c r="E7" s="42"/>
      <c r="F7" s="42"/>
      <c r="G7" s="42"/>
      <c r="H7" s="38" t="s">
        <v>12</v>
      </c>
      <c r="I7" s="6"/>
    </row>
    <row r="8" spans="1:13" s="6" customFormat="1" ht="51.75" thickTop="1">
      <c r="A8" s="41"/>
      <c r="B8" s="43"/>
      <c r="C8" s="37"/>
      <c r="D8" s="10" t="s">
        <v>14</v>
      </c>
      <c r="E8" s="10" t="s">
        <v>9</v>
      </c>
      <c r="F8" s="10" t="s">
        <v>10</v>
      </c>
      <c r="G8" s="10" t="s">
        <v>11</v>
      </c>
      <c r="H8" s="39"/>
      <c r="I8" s="6"/>
      <c r="L8" s="44"/>
      <c r="M8" s="34"/>
    </row>
    <row r="9" spans="1:13" s="4" customFormat="1" ht="13.5">
      <c r="A9" s="11">
        <v>1</v>
      </c>
      <c r="B9" s="12">
        <v>2</v>
      </c>
      <c r="C9" s="10">
        <v>3</v>
      </c>
      <c r="D9" s="12">
        <v>4</v>
      </c>
      <c r="E9" s="12">
        <v>5</v>
      </c>
      <c r="F9" s="12">
        <v>6</v>
      </c>
      <c r="G9" s="12">
        <v>7</v>
      </c>
      <c r="H9" s="13">
        <v>8</v>
      </c>
      <c r="I9" s="4"/>
      <c r="L9" s="45"/>
      <c r="M9" s="35"/>
    </row>
    <row r="10" spans="1:9" ht="18.75">
      <c r="A10" s="14" t="s">
        <v>2</v>
      </c>
      <c r="B10" s="15" t="s">
        <v>23</v>
      </c>
      <c r="C10" s="16">
        <f aca="true" t="shared" si="0" ref="C10:H10">C11+C12+C13+C14+C15+C16+C17</f>
        <v>41</v>
      </c>
      <c r="D10" s="16">
        <f t="shared" si="0"/>
        <v>13</v>
      </c>
      <c r="E10" s="16">
        <f t="shared" si="0"/>
        <v>0</v>
      </c>
      <c r="F10" s="16">
        <f t="shared" si="0"/>
        <v>28</v>
      </c>
      <c r="G10" s="16">
        <f t="shared" si="0"/>
        <v>0</v>
      </c>
      <c r="H10" s="17">
        <f t="shared" si="0"/>
        <v>0</v>
      </c>
    </row>
    <row r="11" spans="1:9" ht="18.75">
      <c r="A11" s="18">
        <v>1</v>
      </c>
      <c r="B11" s="19" t="s">
        <v>24</v>
      </c>
      <c r="C11" s="20">
        <v>15</v>
      </c>
      <c r="D11" s="20">
        <v>3</v>
      </c>
      <c r="E11" s="20"/>
      <c r="F11" s="20">
        <v>12</v>
      </c>
      <c r="G11" s="20"/>
      <c r="H11" s="21"/>
    </row>
    <row r="12" spans="1:9" ht="18.75">
      <c r="A12" s="18">
        <v>2</v>
      </c>
      <c r="B12" s="19" t="s">
        <v>22</v>
      </c>
      <c r="C12" s="20"/>
      <c r="D12" s="20"/>
      <c r="E12" s="20"/>
      <c r="F12" s="20"/>
      <c r="G12" s="20"/>
      <c r="H12" s="21"/>
    </row>
    <row r="13" spans="1:9" ht="49.5">
      <c r="A13" s="18">
        <v>3</v>
      </c>
      <c r="B13" s="24" t="s">
        <v>63</v>
      </c>
      <c r="C13" s="20"/>
      <c r="D13" s="20"/>
      <c r="E13" s="20"/>
      <c r="F13" s="20"/>
      <c r="G13" s="20"/>
      <c r="H13" s="21"/>
    </row>
    <row r="14" spans="1:9" ht="18.75">
      <c r="A14" s="18">
        <v>4</v>
      </c>
      <c r="B14" s="19" t="s">
        <v>61</v>
      </c>
      <c r="C14" s="20"/>
      <c r="D14" s="20"/>
      <c r="E14" s="20"/>
      <c r="F14" s="20"/>
      <c r="G14" s="20"/>
      <c r="H14" s="21"/>
    </row>
    <row r="15" spans="1:9" ht="18.75">
      <c r="A15" s="18">
        <v>5</v>
      </c>
      <c r="B15" s="19" t="s">
        <v>44</v>
      </c>
      <c r="C15" s="20">
        <v>19</v>
      </c>
      <c r="D15" s="20">
        <v>3</v>
      </c>
      <c r="E15" s="20"/>
      <c r="F15" s="20">
        <v>16</v>
      </c>
      <c r="G15" s="20"/>
      <c r="H15" s="21"/>
    </row>
    <row r="16" spans="1:9" ht="18.75">
      <c r="A16" s="18">
        <v>6</v>
      </c>
      <c r="B16" s="19" t="s">
        <v>45</v>
      </c>
      <c r="C16" s="20">
        <v>6</v>
      </c>
      <c r="D16" s="20">
        <v>6</v>
      </c>
      <c r="E16" s="20"/>
      <c r="F16" s="20"/>
      <c r="G16" s="20"/>
      <c r="H16" s="21"/>
    </row>
    <row r="17" spans="1:9" ht="18.75">
      <c r="A17" s="18">
        <v>7</v>
      </c>
      <c r="B17" s="19" t="s">
        <v>55</v>
      </c>
      <c r="C17" s="20">
        <v>1</v>
      </c>
      <c r="D17" s="20">
        <v>1</v>
      </c>
      <c r="E17" s="20"/>
      <c r="F17" s="20"/>
      <c r="G17" s="20"/>
      <c r="H17" s="21"/>
    </row>
    <row r="18" spans="1:9" s="3" customFormat="1" ht="18.75">
      <c r="A18" s="14" t="s">
        <v>3</v>
      </c>
      <c r="B18" s="15" t="s">
        <v>25</v>
      </c>
      <c r="C18" s="16">
        <f aca="true" t="shared" si="1" ref="C18:H18">C19+C20</f>
        <v>36</v>
      </c>
      <c r="D18" s="16">
        <f t="shared" si="1"/>
        <v>5</v>
      </c>
      <c r="E18" s="16">
        <f t="shared" si="1"/>
        <v>0</v>
      </c>
      <c r="F18" s="16">
        <f t="shared" si="1"/>
        <v>31</v>
      </c>
      <c r="G18" s="16">
        <f t="shared" si="1"/>
        <v>0</v>
      </c>
      <c r="H18" s="17">
        <f t="shared" si="1"/>
        <v>0</v>
      </c>
      <c r="I18" s="3"/>
    </row>
    <row r="19" spans="1:9" ht="18.75">
      <c r="A19" s="18">
        <v>1</v>
      </c>
      <c r="B19" s="19" t="s">
        <v>20</v>
      </c>
      <c r="C19" s="20">
        <v>10</v>
      </c>
      <c r="D19" s="20">
        <v>5</v>
      </c>
      <c r="E19" s="20"/>
      <c r="F19" s="20">
        <v>5</v>
      </c>
      <c r="G19" s="20"/>
      <c r="H19" s="21"/>
    </row>
    <row r="20" spans="1:9" ht="18.75">
      <c r="A20" s="18">
        <v>2</v>
      </c>
      <c r="B20" s="19" t="s">
        <v>21</v>
      </c>
      <c r="C20" s="20">
        <v>26</v>
      </c>
      <c r="D20" s="20"/>
      <c r="E20" s="20"/>
      <c r="F20" s="20">
        <v>26</v>
      </c>
      <c r="G20" s="20"/>
      <c r="H20" s="21"/>
    </row>
    <row r="21" spans="1:9" s="3" customFormat="1" ht="18.75">
      <c r="A21" s="14" t="s">
        <v>4</v>
      </c>
      <c r="B21" s="15" t="s">
        <v>37</v>
      </c>
      <c r="C21" s="16">
        <f aca="true" t="shared" si="2" ref="C21:H21">C22+C23</f>
        <v>2</v>
      </c>
      <c r="D21" s="16">
        <f t="shared" si="2"/>
        <v>0</v>
      </c>
      <c r="E21" s="16">
        <f t="shared" si="2"/>
        <v>0</v>
      </c>
      <c r="F21" s="16">
        <f t="shared" si="2"/>
        <v>2</v>
      </c>
      <c r="G21" s="16">
        <f t="shared" si="2"/>
        <v>0</v>
      </c>
      <c r="H21" s="17">
        <f t="shared" si="2"/>
        <v>0</v>
      </c>
      <c r="I21" s="3"/>
    </row>
    <row r="22" spans="1:9" ht="18.75">
      <c r="A22" s="29">
        <v>1</v>
      </c>
      <c r="B22" s="51" t="s">
        <v>66</v>
      </c>
      <c r="C22" s="20"/>
      <c r="D22" s="20"/>
      <c r="E22" s="20"/>
      <c r="F22" s="20"/>
      <c r="G22" s="20"/>
      <c r="H22" s="21"/>
    </row>
    <row r="23" spans="1:9" ht="33">
      <c r="A23" s="29">
        <v>2</v>
      </c>
      <c r="B23" s="27" t="s">
        <v>71</v>
      </c>
      <c r="C23" s="20">
        <v>2</v>
      </c>
      <c r="D23" s="20"/>
      <c r="E23" s="20"/>
      <c r="F23" s="20">
        <v>2</v>
      </c>
      <c r="G23" s="20"/>
      <c r="H23" s="21"/>
    </row>
    <row r="24" spans="1:9" ht="18.75">
      <c r="A24" s="14" t="s">
        <v>5</v>
      </c>
      <c r="B24" s="15" t="s">
        <v>38</v>
      </c>
      <c r="C24" s="16">
        <f aca="true" t="shared" si="3" ref="C24:H24">C25</f>
        <v>2</v>
      </c>
      <c r="D24" s="16">
        <f t="shared" si="3"/>
        <v>1</v>
      </c>
      <c r="E24" s="16">
        <f t="shared" si="3"/>
        <v>0</v>
      </c>
      <c r="F24" s="16">
        <f t="shared" si="3"/>
        <v>1</v>
      </c>
      <c r="G24" s="16">
        <f t="shared" si="3"/>
        <v>0</v>
      </c>
      <c r="H24" s="17">
        <f t="shared" si="3"/>
        <v>0</v>
      </c>
    </row>
    <row r="25" spans="1:9" ht="18.75">
      <c r="A25" s="29">
        <v>1</v>
      </c>
      <c r="B25" s="33" t="s">
        <v>69</v>
      </c>
      <c r="C25" s="20">
        <v>2</v>
      </c>
      <c r="D25" s="20">
        <v>1</v>
      </c>
      <c r="E25" s="20"/>
      <c r="F25" s="20">
        <v>1</v>
      </c>
      <c r="G25" s="20"/>
      <c r="H25" s="21"/>
    </row>
    <row r="26" spans="1:9" s="7" customFormat="1" ht="18.75">
      <c r="A26" s="22" t="s">
        <v>6</v>
      </c>
      <c r="B26" s="15" t="s">
        <v>17</v>
      </c>
      <c r="C26" s="23">
        <f aca="true" t="shared" si="4" ref="C26:H26">C27+C28+C29+C30+C31+C32+C33+C34+C35</f>
        <v>488</v>
      </c>
      <c r="D26" s="23">
        <f t="shared" si="4"/>
        <v>317</v>
      </c>
      <c r="E26" s="23">
        <f t="shared" si="4"/>
        <v>0</v>
      </c>
      <c r="F26" s="23">
        <f t="shared" si="4"/>
        <v>171</v>
      </c>
      <c r="G26" s="23">
        <f t="shared" si="4"/>
        <v>0</v>
      </c>
      <c r="H26" s="52">
        <f t="shared" si="4"/>
        <v>0</v>
      </c>
      <c r="I26" s="7"/>
    </row>
    <row r="27" spans="1:9" s="8" customFormat="1" ht="49.5">
      <c r="A27" s="18">
        <v>1</v>
      </c>
      <c r="B27" s="24" t="s">
        <v>54</v>
      </c>
      <c r="C27" s="25">
        <v>34</v>
      </c>
      <c r="D27" s="25">
        <v>13</v>
      </c>
      <c r="E27" s="25"/>
      <c r="F27" s="25">
        <v>21</v>
      </c>
      <c r="G27" s="25"/>
      <c r="H27" s="26"/>
      <c r="I27" s="8"/>
    </row>
    <row r="28" spans="1:9" s="8" customFormat="1" ht="16.5">
      <c r="A28" s="18">
        <v>2</v>
      </c>
      <c r="B28" s="19" t="s">
        <v>46</v>
      </c>
      <c r="C28" s="25">
        <v>22</v>
      </c>
      <c r="D28" s="25">
        <v>18</v>
      </c>
      <c r="E28" s="25"/>
      <c r="F28" s="25">
        <v>4</v>
      </c>
      <c r="G28" s="25"/>
      <c r="H28" s="26"/>
      <c r="I28" s="8"/>
    </row>
    <row r="29" spans="1:9" s="8" customFormat="1" ht="33">
      <c r="A29" s="18">
        <v>3</v>
      </c>
      <c r="B29" s="24" t="s">
        <v>48</v>
      </c>
      <c r="C29" s="25">
        <v>8</v>
      </c>
      <c r="D29" s="25">
        <v>4</v>
      </c>
      <c r="E29" s="25"/>
      <c r="F29" s="25">
        <v>4</v>
      </c>
      <c r="G29" s="25"/>
      <c r="H29" s="26"/>
      <c r="I29" s="8"/>
    </row>
    <row r="30" spans="1:9" s="8" customFormat="1" ht="35.25" customHeight="1">
      <c r="A30" s="18">
        <v>4</v>
      </c>
      <c r="B30" s="24" t="s">
        <v>50</v>
      </c>
      <c r="C30" s="25">
        <v>3</v>
      </c>
      <c r="D30" s="25">
        <v>2</v>
      </c>
      <c r="E30" s="25"/>
      <c r="F30" s="25">
        <v>1</v>
      </c>
      <c r="G30" s="25"/>
      <c r="H30" s="26"/>
      <c r="I30" s="8"/>
    </row>
    <row r="31" spans="1:9" s="8" customFormat="1" ht="16.5">
      <c r="A31" s="18">
        <v>5</v>
      </c>
      <c r="B31" s="19" t="s">
        <v>60</v>
      </c>
      <c r="C31" s="25">
        <v>32</v>
      </c>
      <c r="D31" s="25">
        <v>25</v>
      </c>
      <c r="E31" s="25"/>
      <c r="F31" s="25">
        <v>7</v>
      </c>
      <c r="G31" s="25"/>
      <c r="H31" s="26"/>
      <c r="I31" s="8"/>
    </row>
    <row r="32" spans="1:9" s="8" customFormat="1" ht="115.5">
      <c r="A32" s="18">
        <v>6</v>
      </c>
      <c r="B32" s="24" t="s">
        <v>51</v>
      </c>
      <c r="C32" s="25">
        <v>257</v>
      </c>
      <c r="D32" s="25">
        <v>125</v>
      </c>
      <c r="E32" s="25"/>
      <c r="F32" s="25">
        <v>132</v>
      </c>
      <c r="G32" s="25"/>
      <c r="H32" s="26"/>
      <c r="I32" s="8"/>
    </row>
    <row r="33" spans="1:9" s="8" customFormat="1" ht="16.5" hidden="1">
      <c r="A33" s="18">
        <v>7</v>
      </c>
      <c r="B33" s="19" t="s">
        <v>47</v>
      </c>
      <c r="C33" s="25"/>
      <c r="D33" s="25"/>
      <c r="E33" s="25"/>
      <c r="F33" s="25"/>
      <c r="G33" s="25"/>
      <c r="H33" s="26"/>
      <c r="I33" s="8"/>
    </row>
    <row r="34" spans="1:9" s="8" customFormat="1" ht="49.5">
      <c r="A34" s="18">
        <v>7</v>
      </c>
      <c r="B34" s="24" t="s">
        <v>49</v>
      </c>
      <c r="C34" s="25">
        <v>12</v>
      </c>
      <c r="D34" s="25">
        <v>10</v>
      </c>
      <c r="E34" s="25"/>
      <c r="F34" s="25">
        <v>2</v>
      </c>
      <c r="G34" s="25"/>
      <c r="H34" s="26"/>
      <c r="I34" s="8"/>
    </row>
    <row r="35" spans="1:9" s="8" customFormat="1" ht="33">
      <c r="A35" s="18">
        <v>8</v>
      </c>
      <c r="B35" s="24" t="s">
        <v>52</v>
      </c>
      <c r="C35" s="25">
        <v>120</v>
      </c>
      <c r="D35" s="25">
        <v>120</v>
      </c>
      <c r="E35" s="25"/>
      <c r="F35" s="25"/>
      <c r="G35" s="25"/>
      <c r="H35" s="26"/>
      <c r="I35" s="8"/>
    </row>
    <row r="36" spans="1:9" s="5" customFormat="1" ht="18.75">
      <c r="A36" s="14" t="s">
        <v>18</v>
      </c>
      <c r="B36" s="15" t="s">
        <v>27</v>
      </c>
      <c r="C36" s="16"/>
      <c r="D36" s="16"/>
      <c r="E36" s="16"/>
      <c r="F36" s="16"/>
      <c r="G36" s="16"/>
      <c r="H36" s="17"/>
      <c r="I36" s="5"/>
    </row>
    <row r="37" spans="1:9" s="5" customFormat="1" ht="18.75">
      <c r="A37" s="14" t="s">
        <v>19</v>
      </c>
      <c r="B37" s="15" t="s">
        <v>26</v>
      </c>
      <c r="C37" s="16"/>
      <c r="D37" s="16"/>
      <c r="E37" s="16"/>
      <c r="F37" s="16"/>
      <c r="G37" s="16"/>
      <c r="H37" s="17"/>
      <c r="I37" s="5"/>
    </row>
    <row r="38" spans="1:9" s="5" customFormat="1" ht="18.75">
      <c r="A38" s="14" t="s">
        <v>29</v>
      </c>
      <c r="B38" s="15" t="s">
        <v>28</v>
      </c>
      <c r="C38" s="16">
        <f aca="true" t="shared" si="5" ref="C38:H38">C39+C40+C41+C43</f>
        <v>6</v>
      </c>
      <c r="D38" s="16">
        <f t="shared" si="5"/>
        <v>4</v>
      </c>
      <c r="E38" s="16">
        <f t="shared" si="5"/>
        <v>0</v>
      </c>
      <c r="F38" s="16">
        <f t="shared" si="5"/>
        <v>2</v>
      </c>
      <c r="G38" s="16">
        <f t="shared" si="5"/>
        <v>0</v>
      </c>
      <c r="H38" s="17">
        <f t="shared" si="5"/>
        <v>0</v>
      </c>
      <c r="I38" s="5"/>
    </row>
    <row r="39" spans="1:9" s="5" customFormat="1" ht="66">
      <c r="A39" s="18">
        <v>1</v>
      </c>
      <c r="B39" s="24" t="s">
        <v>58</v>
      </c>
      <c r="C39" s="20">
        <v>4</v>
      </c>
      <c r="D39" s="20">
        <v>2</v>
      </c>
      <c r="E39" s="20"/>
      <c r="F39" s="20">
        <v>2</v>
      </c>
      <c r="G39" s="16"/>
      <c r="H39" s="17"/>
      <c r="I39" s="5"/>
    </row>
    <row r="40" spans="1:9" s="5" customFormat="1" ht="49.5">
      <c r="A40" s="18">
        <v>2</v>
      </c>
      <c r="B40" s="24" t="s">
        <v>62</v>
      </c>
      <c r="C40" s="20"/>
      <c r="D40" s="20"/>
      <c r="E40" s="20"/>
      <c r="F40" s="20"/>
      <c r="G40" s="16"/>
      <c r="H40" s="17"/>
      <c r="I40" s="5"/>
    </row>
    <row r="41" spans="1:9" s="5" customFormat="1" ht="33">
      <c r="A41" s="18">
        <v>2</v>
      </c>
      <c r="B41" s="24" t="s">
        <v>53</v>
      </c>
      <c r="C41" s="20">
        <v>2</v>
      </c>
      <c r="D41" s="20">
        <v>2</v>
      </c>
      <c r="E41" s="20"/>
      <c r="F41" s="20">
        <v>0</v>
      </c>
      <c r="G41" s="16"/>
      <c r="H41" s="17"/>
      <c r="I41" s="5"/>
    </row>
    <row r="42" spans="1:9" s="5" customFormat="1" ht="33" hidden="1">
      <c r="A42" s="18">
        <v>3</v>
      </c>
      <c r="B42" s="24" t="s">
        <v>53</v>
      </c>
      <c r="C42" s="20"/>
      <c r="D42" s="20"/>
      <c r="E42" s="20"/>
      <c r="F42" s="20"/>
      <c r="G42" s="16"/>
      <c r="H42" s="17"/>
      <c r="I42" s="5"/>
    </row>
    <row r="43" spans="1:9" s="5" customFormat="1" ht="33">
      <c r="A43" s="18">
        <v>3</v>
      </c>
      <c r="B43" s="24" t="s">
        <v>59</v>
      </c>
      <c r="C43" s="20"/>
      <c r="D43" s="20"/>
      <c r="E43" s="20"/>
      <c r="F43" s="20"/>
      <c r="G43" s="16"/>
      <c r="H43" s="17"/>
      <c r="I43" s="5"/>
    </row>
    <row r="44" spans="1:9" s="5" customFormat="1" ht="18.75">
      <c r="A44" s="14" t="s">
        <v>30</v>
      </c>
      <c r="B44" s="15" t="s">
        <v>16</v>
      </c>
      <c r="C44" s="16">
        <f aca="true" t="shared" si="6" ref="C44:H44">C45</f>
        <v>0</v>
      </c>
      <c r="D44" s="16">
        <f t="shared" si="6"/>
        <v>0</v>
      </c>
      <c r="E44" s="16">
        <f t="shared" si="6"/>
        <v>0</v>
      </c>
      <c r="F44" s="16">
        <f t="shared" si="6"/>
        <v>0</v>
      </c>
      <c r="G44" s="16">
        <f t="shared" si="6"/>
        <v>0</v>
      </c>
      <c r="H44" s="17">
        <f t="shared" si="6"/>
        <v>0</v>
      </c>
      <c r="I44" s="5"/>
    </row>
    <row r="45" spans="1:9" s="5" customFormat="1" ht="18.75">
      <c r="A45" s="29">
        <v>1</v>
      </c>
      <c r="B45" s="51" t="s">
        <v>56</v>
      </c>
      <c r="C45" s="20"/>
      <c r="D45" s="20"/>
      <c r="E45" s="20"/>
      <c r="F45" s="20"/>
      <c r="G45" s="16"/>
      <c r="H45" s="17"/>
      <c r="I45" s="5"/>
    </row>
    <row r="46" spans="1:9" s="5" customFormat="1" ht="18.75">
      <c r="A46" s="14" t="s">
        <v>31</v>
      </c>
      <c r="B46" s="15" t="s">
        <v>32</v>
      </c>
      <c r="C46" s="16">
        <f aca="true" t="shared" si="7" ref="C46:H46">C47</f>
        <v>85</v>
      </c>
      <c r="D46" s="16">
        <f t="shared" si="7"/>
        <v>0</v>
      </c>
      <c r="E46" s="16">
        <f t="shared" si="7"/>
        <v>0</v>
      </c>
      <c r="F46" s="16">
        <f t="shared" si="7"/>
        <v>85</v>
      </c>
      <c r="G46" s="16">
        <f t="shared" si="7"/>
        <v>0</v>
      </c>
      <c r="H46" s="17">
        <f t="shared" si="7"/>
        <v>0</v>
      </c>
      <c r="I46" s="5"/>
    </row>
    <row r="47" spans="1:9" s="5" customFormat="1" ht="40.5" customHeight="1">
      <c r="A47" s="29">
        <v>1</v>
      </c>
      <c r="B47" s="32" t="s">
        <v>68</v>
      </c>
      <c r="C47" s="20">
        <v>85</v>
      </c>
      <c r="D47" s="20"/>
      <c r="E47" s="16"/>
      <c r="F47" s="20">
        <v>85</v>
      </c>
      <c r="G47" s="16"/>
      <c r="H47" s="17"/>
      <c r="I47" s="5"/>
    </row>
    <row r="48" spans="1:9" s="5" customFormat="1" ht="18.75">
      <c r="A48" s="14" t="s">
        <v>33</v>
      </c>
      <c r="B48" s="15" t="s">
        <v>34</v>
      </c>
      <c r="C48" s="16">
        <f aca="true" t="shared" si="8" ref="C48:H48">C49+C50+C51+C52+C53</f>
        <v>453</v>
      </c>
      <c r="D48" s="16">
        <f t="shared" si="8"/>
        <v>453</v>
      </c>
      <c r="E48" s="16">
        <f t="shared" si="8"/>
        <v>0</v>
      </c>
      <c r="F48" s="16">
        <f t="shared" si="8"/>
        <v>0</v>
      </c>
      <c r="G48" s="16">
        <f t="shared" si="8"/>
        <v>0</v>
      </c>
      <c r="H48" s="17">
        <f t="shared" si="8"/>
        <v>0</v>
      </c>
      <c r="I48" s="5"/>
    </row>
    <row r="49" spans="1:9" ht="67.5" customHeight="1">
      <c r="A49" s="18">
        <v>1</v>
      </c>
      <c r="B49" s="24" t="s">
        <v>39</v>
      </c>
      <c r="C49" s="20">
        <v>449</v>
      </c>
      <c r="D49" s="20">
        <v>449</v>
      </c>
      <c r="E49" s="20"/>
      <c r="F49" s="20"/>
      <c r="G49" s="20"/>
      <c r="H49" s="21"/>
    </row>
    <row r="50" spans="1:9" ht="50.25">
      <c r="A50" s="18">
        <v>2</v>
      </c>
      <c r="B50" s="27" t="s">
        <v>40</v>
      </c>
      <c r="C50" s="20"/>
      <c r="D50" s="20"/>
      <c r="E50" s="20"/>
      <c r="F50" s="20"/>
      <c r="G50" s="20"/>
      <c r="H50" s="21"/>
    </row>
    <row r="51" spans="1:9" ht="66.75">
      <c r="A51" s="18">
        <v>3</v>
      </c>
      <c r="B51" s="27" t="s">
        <v>41</v>
      </c>
      <c r="C51" s="20"/>
      <c r="D51" s="20"/>
      <c r="E51" s="20"/>
      <c r="F51" s="20"/>
      <c r="G51" s="20"/>
      <c r="H51" s="21"/>
    </row>
    <row r="52" spans="1:9" ht="33.75">
      <c r="A52" s="18">
        <v>4</v>
      </c>
      <c r="B52" s="27" t="s">
        <v>42</v>
      </c>
      <c r="C52" s="20"/>
      <c r="D52" s="20"/>
      <c r="E52" s="20"/>
      <c r="F52" s="20"/>
      <c r="G52" s="20"/>
      <c r="H52" s="21"/>
    </row>
    <row r="53" spans="1:9" ht="54.75" customHeight="1">
      <c r="A53" s="18">
        <v>5</v>
      </c>
      <c r="B53" s="24" t="s">
        <v>43</v>
      </c>
      <c r="C53" s="20">
        <v>4</v>
      </c>
      <c r="D53" s="20">
        <v>4</v>
      </c>
      <c r="E53" s="20"/>
      <c r="F53" s="20"/>
      <c r="G53" s="20"/>
      <c r="H53" s="21"/>
    </row>
    <row r="54" spans="1:9" s="3" customFormat="1" ht="18.75">
      <c r="A54" s="14" t="s">
        <v>35</v>
      </c>
      <c r="B54" s="15" t="s">
        <v>36</v>
      </c>
      <c r="C54" s="16"/>
      <c r="D54" s="16"/>
      <c r="E54" s="16"/>
      <c r="F54" s="16"/>
      <c r="G54" s="16"/>
      <c r="H54" s="17"/>
      <c r="I54" s="3"/>
    </row>
    <row r="55" spans="1:9" ht="19.5" thickBot="1">
      <c r="A55" s="53" t="s">
        <v>13</v>
      </c>
      <c r="B55" s="54"/>
      <c r="C55" s="30">
        <f>C10+C18+C24+C26+C21+C38+C46+C48</f>
        <v>1113</v>
      </c>
      <c r="D55" s="30">
        <f>D54+D48+D46+D44+D38+D36+D37+D26+D24+D21+D18+D10</f>
        <v>793</v>
      </c>
      <c r="E55" s="30">
        <f>E54+E48+E46+E44+E38+E36+E37+E26+E24+E21+E18+E10</f>
        <v>0</v>
      </c>
      <c r="F55" s="30">
        <f>F54+F48+F46+F44+F38+F36+F37+F26+F24+F21+F18+F10</f>
        <v>320</v>
      </c>
      <c r="G55" s="30">
        <f>G54+G48+G46+G44+G38+G36+G37+G26+G24+G21+G18+G10</f>
        <v>0</v>
      </c>
      <c r="H55" s="31">
        <f>H54+H48+H46+H44+H38+H36+H37+H26+H24+H21+H18+H10</f>
        <v>0</v>
      </c>
    </row>
    <row r="56" spans="1:9" ht="56.25" customHeight="1" thickTop="1">
      <c r="A56" s="50" t="s">
        <v>72</v>
      </c>
      <c r="B56" s="50"/>
      <c r="C56" s="50"/>
      <c r="D56" s="50"/>
      <c r="E56" s="50"/>
      <c r="F56" s="50"/>
      <c r="G56" s="50"/>
      <c r="H56" s="50"/>
    </row>
    <row r="57" spans="3:8" ht="18.75">
      <c r="C57" s="46" t="s">
        <v>64</v>
      </c>
      <c r="D57" s="46"/>
      <c r="E57" s="46"/>
      <c r="F57" s="46"/>
      <c r="G57" s="46"/>
      <c r="H57" s="46"/>
    </row>
    <row r="59" ht="0.75" customHeight="1"/>
    <row r="61" spans="3:8" ht="18.75">
      <c r="C61" s="47" t="s">
        <v>65</v>
      </c>
      <c r="D61" s="47"/>
      <c r="E61" s="47"/>
      <c r="F61" s="47"/>
      <c r="G61" s="47"/>
      <c r="H61" s="47"/>
    </row>
  </sheetData>
  <mergeCells count="15">
    <mergeCell ref="C57:H57"/>
    <mergeCell ref="C61:H61"/>
    <mergeCell ref="A1:H1"/>
    <mergeCell ref="A2:H2"/>
    <mergeCell ref="A4:H4"/>
    <mergeCell ref="A5:H5"/>
    <mergeCell ref="A56:H56"/>
    <mergeCell ref="A55:B55"/>
    <mergeCell ref="M8:M9"/>
    <mergeCell ref="C7:C8"/>
    <mergeCell ref="H7:H8"/>
    <mergeCell ref="A7:A8"/>
    <mergeCell ref="B7:B8"/>
    <mergeCell ref="D7:G7"/>
    <mergeCell ref="L8:L9"/>
  </mergeCells>
  <printOptions/>
  <pageMargins left="0.23" right="0.2" top="0.25" bottom="0.23" header="0.18" footer="0.2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ITQuangNam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Root</dc:creator>
  <cp:keywords/>
  <dc:description/>
  <cp:lastModifiedBy>INTEL</cp:lastModifiedBy>
  <cp:lastPrinted>2018-07-25T09:11:33Z</cp:lastPrinted>
  <dcterms:created xsi:type="dcterms:W3CDTF">2016-06-27T02:09:55Z</dcterms:created>
  <dcterms:modified xsi:type="dcterms:W3CDTF">2018-07-25T09:13:30Z</dcterms:modified>
  <cp:category/>
  <cp:version/>
  <cp:contentType/>
  <cp:contentStatus/>
</cp:coreProperties>
</file>